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DISCIPLINA FINANCIERA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57" i="1"/>
  <c r="D59" i="1" s="1"/>
  <c r="D49" i="1"/>
  <c r="C49" i="1"/>
  <c r="C57" i="1" s="1"/>
  <c r="C59" i="1" s="1"/>
  <c r="B49" i="1"/>
  <c r="B57" i="1" s="1"/>
  <c r="B59" i="1" s="1"/>
  <c r="D40" i="1"/>
  <c r="D44" i="1" s="1"/>
  <c r="C40" i="1"/>
  <c r="B40" i="1"/>
  <c r="D37" i="1"/>
  <c r="C37" i="1"/>
  <c r="C44" i="1" s="1"/>
  <c r="B37" i="1"/>
  <c r="D29" i="1"/>
  <c r="C29" i="1"/>
  <c r="B29" i="1"/>
  <c r="D13" i="1"/>
  <c r="C13" i="1"/>
  <c r="B13" i="1"/>
  <c r="D8" i="1"/>
  <c r="D21" i="1" s="1"/>
  <c r="D23" i="1" s="1"/>
  <c r="D25" i="1" s="1"/>
  <c r="C8" i="1"/>
  <c r="B8" i="1"/>
  <c r="B21" i="1" l="1"/>
  <c r="B23" i="1" s="1"/>
  <c r="B25" i="1" s="1"/>
  <c r="C21" i="1"/>
  <c r="C23" i="1" s="1"/>
  <c r="C25" i="1" s="1"/>
  <c r="C33" i="1" s="1"/>
  <c r="B44" i="1"/>
  <c r="D33" i="1"/>
  <c r="B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<sst xmlns="http://schemas.openxmlformats.org/spreadsheetml/2006/main" count="65" uniqueCount="45">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</sst>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Normal="100" workbookViewId="0">
      <selection activeCell="A13" sqref="A13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2023786.2</v>
      </c>
      <c r="C8" s="20">
        <f>SUM(C9:C11)</f>
        <v>1748878.71</v>
      </c>
      <c r="D8" s="20">
        <f>SUM(D9:D11)</f>
        <v>1748878.71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2023786.2</v>
      </c>
      <c r="C9" s="48">
        <v>1748878.71</v>
      </c>
      <c r="D9" s="48">
        <v>1748878.71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2023786.2</v>
      </c>
      <c r="C13" s="20">
        <f t="shared" ref="C13:D13" si="0">SUM(C14:C15)</f>
        <v>1319769.1299999999</v>
      </c>
      <c r="D13" s="20">
        <f t="shared" si="0"/>
        <v>1319769.1299999999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2023786.2</v>
      </c>
      <c r="C14" s="48">
        <v>1319769.1299999999</v>
      </c>
      <c r="D14" s="48">
        <v>1319769.1299999999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429109.58000000007</v>
      </c>
      <c r="D21" s="20">
        <f>D8-D13+D17</f>
        <v>429109.58000000007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429109.58000000007</v>
      </c>
      <c r="D23" s="20">
        <f>D21-D11</f>
        <v>429109.58000000007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429109.58000000007</v>
      </c>
      <c r="D25" s="20">
        <f>D23-D17</f>
        <v>429109.58000000007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429109.58000000007</v>
      </c>
      <c r="D33" s="27">
        <f>D25+D29</f>
        <v>429109.58000000007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2023786.2</v>
      </c>
      <c r="C48" s="49">
        <v>1748878.71</v>
      </c>
      <c r="D48" s="49">
        <v>1748878.71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2023786.2</v>
      </c>
      <c r="C53" s="51">
        <v>1319769.1299999999</v>
      </c>
      <c r="D53" s="51">
        <v>1319769.1299999999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429109.58000000007</v>
      </c>
      <c r="D57" s="27">
        <f>D48+D49-D53+D55</f>
        <v>429109.58000000007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429109.58000000007</v>
      </c>
      <c r="D59" s="27">
        <f>D57-D49</f>
        <v>429109.58000000007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3622047244094491" right="0.23622047244094491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2022-10-19T13:56:48Z</cp:lastPrinted>
  <dcterms:created xsi:type="dcterms:W3CDTF">2018-11-21T17:29:53Z</dcterms:created>
  <dcterms:modified xsi:type="dcterms:W3CDTF">2022-10-19T13:57:03Z</dcterms:modified>
</cp:coreProperties>
</file>